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SEVAC 3ER TRIMESTRE\solventar estados financieros\"/>
    </mc:Choice>
  </mc:AlternateContent>
  <xr:revisionPtr revIDLastSave="0" documentId="8_{DAE07A98-799A-48FC-B0DE-C9787901C09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<sst xmlns="http://schemas.openxmlformats.org/spreadsheetml/2006/main" count="64" uniqueCount="64">
  <si>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</si>
  <si>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</si>
  <si>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</si>
  <si>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</si>
  <si>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</si>
  <si>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</si>
  <si>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</si>
  <si>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</si>
  <si>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</si>
  <si>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</si>
  <si>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</si>
  <si>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</si>
  <si>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</si>
  <si>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</si>
  <si>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</si>
  <si>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</si>
  <si>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</si>
  <si>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</si>
  <si>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</si>
  <si>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</si>
  <si>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</si>
  <si>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</si>
  <si>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</si>
  <si>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</si>
  <si>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</si>
  <si>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</si>
  <si>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</si>
  <si>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</si>
  <si>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</si>
  <si>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</si>
  <si>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</si>
  <si>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</si>
  <si>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</si>
  <si>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</si>
  <si>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</si>
  <si>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</si>
  <si>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</si>
  <si>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</si>
  <si>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</si>
  <si>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</si>
  <si>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</si>
  <si>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</si>
  <si>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</si>
  <si>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</si>
  <si>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</si>
  <si>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</si>
  <si>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</si>
  <si>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</si>
  <si>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</si>
  <si>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</si>
  <si>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</si>
  <si>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</si>
  <si>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</si>
  <si>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</si>
  <si>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</si>
  <si>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</si>
  <si>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</si>
  <si>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</si>
  <si>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</si>
  <si>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</si>
  <si>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</si>
  <si>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</si>
  <si>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</si>
  <si>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Municipio de Romita, Gto.
Gasto por Categoría Programática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</si>
</sst>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0" t="s">
        <v>63</v>
      </c>
      <c r="B1" s="20"/>
      <c r="C1" s="20"/>
      <c r="D1" s="20"/>
      <c r="E1" s="20"/>
      <c r="F1" s="20"/>
      <c r="G1" s="23"/>
    </row>
    <row r="2" spans="1:8" ht="15" customHeight="1" x14ac:dyDescent="0.2">
      <c r="A2" s="24"/>
      <c r="B2" s="20" t="s">
        <v>31</v>
      </c>
      <c r="C2" s="20"/>
      <c r="D2" s="20"/>
      <c r="E2" s="20"/>
      <c r="F2" s="20"/>
      <c r="G2" s="21" t="s">
        <v>30</v>
      </c>
    </row>
    <row r="3" spans="1:8" ht="24.95" customHeight="1" x14ac:dyDescent="0.2">
      <c r="A3" s="25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2"/>
    </row>
    <row r="4" spans="1:8" x14ac:dyDescent="0.2">
      <c r="A4" s="26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9"/>
      <c r="C5" s="19"/>
      <c r="D5" s="19"/>
      <c r="E5" s="19"/>
      <c r="F5" s="19"/>
      <c r="G5" s="19"/>
    </row>
    <row r="6" spans="1:8" x14ac:dyDescent="0.2">
      <c r="A6" s="8" t="s">
        <v>25</v>
      </c>
      <c r="B6" s="5">
        <f>+B7+B10+B19+B23+B26+B31</f>
        <v>225562323.85999995</v>
      </c>
      <c r="C6" s="5">
        <f t="shared" ref="C6:G6" si="0">+C7+C10+C19+C23+C26+C31</f>
        <v>119497833.56</v>
      </c>
      <c r="D6" s="5">
        <f t="shared" si="0"/>
        <v>345060157.41999996</v>
      </c>
      <c r="E6" s="5">
        <f t="shared" si="0"/>
        <v>304652285.94</v>
      </c>
      <c r="F6" s="5">
        <f t="shared" si="0"/>
        <v>296890001.76000005</v>
      </c>
      <c r="G6" s="5">
        <f t="shared" si="0"/>
        <v>40407871.479999967</v>
      </c>
    </row>
    <row r="7" spans="1:8" x14ac:dyDescent="0.2">
      <c r="A7" s="14" t="s">
        <v>0</v>
      </c>
      <c r="B7" s="11">
        <f>SUM(B8:B9)</f>
        <v>11902500</v>
      </c>
      <c r="C7" s="11">
        <f>SUM(C8:C9)</f>
        <v>-4566050.75</v>
      </c>
      <c r="D7" s="11">
        <f t="shared" ref="D7:G7" si="1">SUM(D8:D9)</f>
        <v>7336449.25</v>
      </c>
      <c r="E7" s="11">
        <f t="shared" si="1"/>
        <v>6943125</v>
      </c>
      <c r="F7" s="11">
        <f t="shared" si="1"/>
        <v>6943125</v>
      </c>
      <c r="G7" s="11">
        <f t="shared" si="1"/>
        <v>393324.25</v>
      </c>
      <c r="H7" s="9">
        <v>0</v>
      </c>
    </row>
    <row r="8" spans="1:8" x14ac:dyDescent="0.2">
      <c r="A8" s="15" t="s">
        <v>1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39</v>
      </c>
    </row>
    <row r="9" spans="1:8" x14ac:dyDescent="0.2">
      <c r="A9" s="15" t="s">
        <v>2</v>
      </c>
      <c r="B9" s="12">
        <v>11902500</v>
      </c>
      <c r="C9" s="12">
        <v>-4566050.75</v>
      </c>
      <c r="D9" s="12">
        <f>B9+C9</f>
        <v>7336449.25</v>
      </c>
      <c r="E9" s="12">
        <v>6943125</v>
      </c>
      <c r="F9" s="12">
        <v>6943125</v>
      </c>
      <c r="G9" s="12">
        <f>D9-E9</f>
        <v>393324.25</v>
      </c>
      <c r="H9" s="9" t="s">
        <v>40</v>
      </c>
    </row>
    <row r="10" spans="1:8" x14ac:dyDescent="0.2">
      <c r="A10" s="14" t="s">
        <v>3</v>
      </c>
      <c r="B10" s="11">
        <f>SUM(B11:B18)</f>
        <v>187217925.43999997</v>
      </c>
      <c r="C10" s="11">
        <f>SUM(C11:C18)</f>
        <v>111500103.97</v>
      </c>
      <c r="D10" s="11">
        <f t="shared" ref="D10:G10" si="2">SUM(D11:D18)</f>
        <v>298718029.40999997</v>
      </c>
      <c r="E10" s="11">
        <f t="shared" si="2"/>
        <v>261279126.74000001</v>
      </c>
      <c r="F10" s="11">
        <f t="shared" si="2"/>
        <v>253493622.22000003</v>
      </c>
      <c r="G10" s="11">
        <f t="shared" si="2"/>
        <v>37438902.669999972</v>
      </c>
      <c r="H10" s="9">
        <v>0</v>
      </c>
    </row>
    <row r="11" spans="1:8" x14ac:dyDescent="0.2">
      <c r="A11" s="15" t="s">
        <v>4</v>
      </c>
      <c r="B11" s="12">
        <v>184496686.69999999</v>
      </c>
      <c r="C11" s="12">
        <v>-15494880.52</v>
      </c>
      <c r="D11" s="12">
        <f t="shared" ref="D11:D18" si="3">B11+C11</f>
        <v>169001806.17999998</v>
      </c>
      <c r="E11" s="12">
        <v>144568246.96000001</v>
      </c>
      <c r="F11" s="12">
        <v>140704427.28</v>
      </c>
      <c r="G11" s="12">
        <f t="shared" ref="G11:G18" si="4">D11-E11</f>
        <v>24433559.219999969</v>
      </c>
      <c r="H11" s="9" t="s">
        <v>41</v>
      </c>
    </row>
    <row r="12" spans="1:8" x14ac:dyDescent="0.2">
      <c r="A12" s="15" t="s">
        <v>5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  <c r="H12" s="9" t="s">
        <v>42</v>
      </c>
    </row>
    <row r="13" spans="1:8" x14ac:dyDescent="0.2">
      <c r="A13" s="15" t="s">
        <v>6</v>
      </c>
      <c r="B13" s="12">
        <v>828432.39</v>
      </c>
      <c r="C13" s="12">
        <v>-380814.87</v>
      </c>
      <c r="D13" s="12">
        <f t="shared" si="3"/>
        <v>447617.52</v>
      </c>
      <c r="E13" s="12">
        <v>441832.34</v>
      </c>
      <c r="F13" s="12">
        <v>441832.34</v>
      </c>
      <c r="G13" s="12">
        <f t="shared" si="4"/>
        <v>5785.179999999993</v>
      </c>
      <c r="H13" s="9" t="s">
        <v>43</v>
      </c>
    </row>
    <row r="14" spans="1:8" x14ac:dyDescent="0.2">
      <c r="A14" s="15" t="s">
        <v>7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  <c r="H14" s="9" t="s">
        <v>44</v>
      </c>
    </row>
    <row r="15" spans="1:8" x14ac:dyDescent="0.2">
      <c r="A15" s="15" t="s">
        <v>8</v>
      </c>
      <c r="B15" s="12">
        <v>1892806.35</v>
      </c>
      <c r="C15" s="12">
        <v>-791393.5</v>
      </c>
      <c r="D15" s="12">
        <f t="shared" si="3"/>
        <v>1101412.8500000001</v>
      </c>
      <c r="E15" s="12">
        <v>1067480.1100000001</v>
      </c>
      <c r="F15" s="12">
        <v>1072280.1100000001</v>
      </c>
      <c r="G15" s="12">
        <f t="shared" si="4"/>
        <v>33932.739999999991</v>
      </c>
      <c r="H15" s="9" t="s">
        <v>45</v>
      </c>
    </row>
    <row r="16" spans="1:8" x14ac:dyDescent="0.2">
      <c r="A16" s="15" t="s">
        <v>9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  <c r="H16" s="9" t="s">
        <v>46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  <c r="H17" s="9" t="s">
        <v>47</v>
      </c>
    </row>
    <row r="18" spans="1:8" x14ac:dyDescent="0.2">
      <c r="A18" s="15" t="s">
        <v>11</v>
      </c>
      <c r="B18" s="12">
        <v>0</v>
      </c>
      <c r="C18" s="12">
        <v>128167192.86</v>
      </c>
      <c r="D18" s="12">
        <f t="shared" si="3"/>
        <v>128167192.86</v>
      </c>
      <c r="E18" s="12">
        <v>115201567.33</v>
      </c>
      <c r="F18" s="12">
        <v>111275082.48999999</v>
      </c>
      <c r="G18" s="12">
        <f t="shared" si="4"/>
        <v>12965625.530000001</v>
      </c>
      <c r="H18" s="9" t="s">
        <v>48</v>
      </c>
    </row>
    <row r="19" spans="1:8" x14ac:dyDescent="0.2">
      <c r="A19" s="14" t="s">
        <v>12</v>
      </c>
      <c r="B19" s="11">
        <f>SUM(B20:B22)</f>
        <v>26441898.419999998</v>
      </c>
      <c r="C19" s="11">
        <f>SUM(C20:C22)</f>
        <v>12563780.34</v>
      </c>
      <c r="D19" s="11">
        <f t="shared" ref="D19:G19" si="5">SUM(D20:D22)</f>
        <v>39005678.759999998</v>
      </c>
      <c r="E19" s="11">
        <f t="shared" si="5"/>
        <v>36430034.200000003</v>
      </c>
      <c r="F19" s="11">
        <f t="shared" si="5"/>
        <v>36453254.539999999</v>
      </c>
      <c r="G19" s="11">
        <f t="shared" si="5"/>
        <v>2575644.5599999949</v>
      </c>
      <c r="H19" s="9">
        <v>0</v>
      </c>
    </row>
    <row r="20" spans="1:8" x14ac:dyDescent="0.2">
      <c r="A20" s="15" t="s">
        <v>13</v>
      </c>
      <c r="B20" s="12">
        <v>24809403.829999998</v>
      </c>
      <c r="C20" s="12">
        <v>13278363.82</v>
      </c>
      <c r="D20" s="12">
        <f t="shared" ref="D20:D22" si="6">B20+C20</f>
        <v>38087767.649999999</v>
      </c>
      <c r="E20" s="12">
        <v>35527944.590000004</v>
      </c>
      <c r="F20" s="12">
        <v>35549914.93</v>
      </c>
      <c r="G20" s="12">
        <f t="shared" ref="G20:G22" si="7">D20-E20</f>
        <v>2559823.0599999949</v>
      </c>
      <c r="H20" s="9" t="s">
        <v>49</v>
      </c>
    </row>
    <row r="21" spans="1:8" x14ac:dyDescent="0.2">
      <c r="A21" s="15" t="s">
        <v>14</v>
      </c>
      <c r="B21" s="12">
        <v>1632494.59</v>
      </c>
      <c r="C21" s="12">
        <v>-714583.48</v>
      </c>
      <c r="D21" s="12">
        <f t="shared" si="6"/>
        <v>917911.1100000001</v>
      </c>
      <c r="E21" s="12">
        <v>902089.61</v>
      </c>
      <c r="F21" s="12">
        <v>903339.61</v>
      </c>
      <c r="G21" s="12">
        <f t="shared" si="7"/>
        <v>15821.500000000116</v>
      </c>
      <c r="H21" s="9" t="s">
        <v>50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  <c r="H22" s="9" t="s">
        <v>51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  <c r="H24" s="9" t="s">
        <v>52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  <c r="H25" s="9" t="s">
        <v>53</v>
      </c>
    </row>
    <row r="26" spans="1:8" x14ac:dyDescent="0.2">
      <c r="A26" s="14" t="s">
        <v>19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  <c r="H26" s="9">
        <v>0</v>
      </c>
    </row>
    <row r="27" spans="1:8" x14ac:dyDescent="0.2">
      <c r="A27" s="15" t="s">
        <v>20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  <c r="H27" s="9" t="s">
        <v>54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9" t="s">
        <v>55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9" t="s">
        <v>56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  <c r="H30" s="9" t="s">
        <v>57</v>
      </c>
    </row>
    <row r="31" spans="1:8" x14ac:dyDescent="0.2">
      <c r="A31" s="14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  <c r="H32" s="9" t="s">
        <v>58</v>
      </c>
    </row>
    <row r="33" spans="1:8" x14ac:dyDescent="0.2">
      <c r="A33" s="16" t="s">
        <v>36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  <c r="H33" s="9" t="s">
        <v>59</v>
      </c>
    </row>
    <row r="34" spans="1:8" x14ac:dyDescent="0.2">
      <c r="A34" s="16" t="s">
        <v>37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  <c r="H34" s="9" t="s">
        <v>60</v>
      </c>
    </row>
    <row r="35" spans="1:8" x14ac:dyDescent="0.2">
      <c r="A35" s="16" t="s">
        <v>38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  <c r="H35" s="9" t="s">
        <v>61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/>
      <c r="B37" s="13">
        <f t="shared" ref="B37:G37" si="17">+B6+B33+B34+B35</f>
        <v>225562323.85999995</v>
      </c>
      <c r="C37" s="13">
        <f t="shared" si="17"/>
        <v>119497833.56</v>
      </c>
      <c r="D37" s="13">
        <f t="shared" si="17"/>
        <v>345060157.41999996</v>
      </c>
      <c r="E37" s="13">
        <f t="shared" si="17"/>
        <v>304652285.94</v>
      </c>
      <c r="F37" s="13">
        <f t="shared" si="17"/>
        <v>296890001.76000005</v>
      </c>
      <c r="G37" s="13">
        <f t="shared" si="17"/>
        <v>40407871.479999967</v>
      </c>
    </row>
    <row r="39" spans="1:8" x14ac:dyDescent="0.2">
      <c r="A39" s="17" t="s">
        <v>62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2017-03-30T22:19:49Z</cp:lastPrinted>
  <dcterms:created xsi:type="dcterms:W3CDTF">2012-12-11T21:13:37Z</dcterms:created>
  <dcterms:modified xsi:type="dcterms:W3CDTF">2024-11-15T19:31:59Z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